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<sst xmlns="http://schemas.openxmlformats.org/spreadsheetml/2006/main" count="38" uniqueCount="38">
  <si>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</si>
  <si>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SPL010</t>
  </si>
  <si>
    <t xml:space="preserve">U</t>
  </si>
  <si>
    <t xml:space="preserve">Lavabo mural.</t>
  </si>
  <si>
    <r>
      <rPr>
        <sz val="8.25"/>
        <color rgb="FF000000"/>
        <rFont val="Arial"/>
        <family val="2"/>
      </rPr>
      <t xml:space="preserve">Lavabo mural amb frontal ergonòmic, de porcellana sanitària, acabat termoesmaltat, color blanc, codi de comanda 500.302.01.1, sèrie Selnova Comfort, model Selnova Comfort "GEBERIT", de 550x550x150 mm, amb un orifici per les aixetes i sobreeixidor, amb vàlvula de desguàs de llautó cromat, codi de comanda 500.055.00.1 i joc de fixació de 2 peces, codi de comanda 500.121.00.1, i desguàs amb sifó botella d'ABS, acabat brillant imitació crom, codi de comanda 151.034.21.1. Inclús silicona per a segellat de junts. El preu no inclou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</si>
  <si>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</si>
  <si>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</si>
  <si>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</si>
  <si>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</si>
  <si>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</si>
  <si>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</si>
  <si>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</si>
  <si>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mt30sfg010o</t>
  </si>
  <si>
    <t xml:space="preserve">U</t>
  </si>
  <si>
    <t xml:space="preserve">Lavabo mural amb frontal ergonòmic, de porcellana sanitària, acabat termoesmaltat, color blanc, codi de comanda 500.302.01.1, sèrie Selnova Comfort, model Selnova Comfort "GEBERIT", de 550x550x150 mm, amb un orifici per les aixetes i sobreeixidor, segons UNE 67001.</t>
  </si>
  <si>
    <t xml:space="preserve">mt30asg040d</t>
  </si>
  <si>
    <t xml:space="preserve">U</t>
  </si>
  <si>
    <t xml:space="preserve">Joc de fixació de 2 peces, codi de comanda 500.121.00.1, "GEBERIT", per a lavabo.</t>
  </si>
  <si>
    <t xml:space="preserve">mt30asg010d</t>
  </si>
  <si>
    <t xml:space="preserve">U</t>
  </si>
  <si>
    <t xml:space="preserve">Vàlvula de desguàs de llautó cromat, codi de comanda 500.055.00.1, "GEBERIT", de 60 mm de longitud, amb tap de desguàs integrat exterior amb botó d'accionament.</t>
  </si>
  <si>
    <t xml:space="preserve">mt30asg070ec</t>
  </si>
  <si>
    <t xml:space="preserve">U</t>
  </si>
  <si>
    <t xml:space="preserve">Sifó botella de ABS, acabat brillant imitació crom, codi de comanda 151.034.21.1, "GEBERIT", amb sortida de 32 mm de diàmetre exterior, per a lavabo, amb embellidor.</t>
  </si>
  <si>
    <t xml:space="preserve">mt30www005</t>
  </si>
  <si>
    <t xml:space="preserve">U</t>
  </si>
  <si>
    <t xml:space="preserve">Cartutx de 300 ml de silicona àcida monocomponent, fungicida, per a segellat de junts en ambients humits.</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</si>
  <si>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</si>
  <si>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</si>
  <si>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</si>
  <si>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</si>
  <si>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</si>
  <si>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</si>
  <si>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</si>
  <si>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</si>
  <si>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</si>
  <si>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144,22€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</si>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</sst>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121.2</v>
      </c>
      <c r="G10" s="12">
        <f ca="1">ROUND(INDIRECT(ADDRESS(ROW()+(0), COLUMN()+(-2), 1))*INDIRECT(ADDRESS(ROW()+(0), COLUMN()+(-1), 1)), 2)</f>
        <v>121.2</v>
      </c>
    </row>
    <row r="11" spans="1:7" ht="13.50" thickBot="1" customHeight="1">
      <c r="A11" s="1" t="s">
        <v>15</v>
      </c>
      <c r="B11" s="1"/>
      <c r="C11" s="10" t="s">
        <v>16</v>
      </c>
      <c r="D11" s="1" t="s">
        <v>17</v>
      </c>
      <c r="E11" s="11">
        <v>1</v>
      </c>
      <c r="F11" s="12">
        <v>13.7</v>
      </c>
      <c r="G11" s="12">
        <f ca="1">ROUND(INDIRECT(ADDRESS(ROW()+(0), COLUMN()+(-2), 1))*INDIRECT(ADDRESS(ROW()+(0), COLUMN()+(-1), 1)), 2)</f>
        <v>13.7</v>
      </c>
    </row>
    <row r="12" spans="1:7" ht="24.00" thickBot="1" customHeight="1">
      <c r="A12" s="1" t="s">
        <v>18</v>
      </c>
      <c r="B12" s="1"/>
      <c r="C12" s="10" t="s">
        <v>19</v>
      </c>
      <c r="D12" s="1" t="s">
        <v>20</v>
      </c>
      <c r="E12" s="11">
        <v>1</v>
      </c>
      <c r="F12" s="12">
        <v>57.4</v>
      </c>
      <c r="G12" s="12">
        <f ca="1">ROUND(INDIRECT(ADDRESS(ROW()+(0), COLUMN()+(-2), 1))*INDIRECT(ADDRESS(ROW()+(0), COLUMN()+(-1), 1)), 2)</f>
        <v>57.4</v>
      </c>
    </row>
    <row r="13" spans="1:7" ht="24.00" thickBot="1" customHeight="1">
      <c r="A13" s="1" t="s">
        <v>21</v>
      </c>
      <c r="B13" s="1"/>
      <c r="C13" s="10" t="s">
        <v>22</v>
      </c>
      <c r="D13" s="1" t="s">
        <v>23</v>
      </c>
      <c r="E13" s="11">
        <v>1</v>
      </c>
      <c r="F13" s="12">
        <v>48.7</v>
      </c>
      <c r="G13" s="12">
        <f ca="1">ROUND(INDIRECT(ADDRESS(ROW()+(0), COLUMN()+(-2), 1))*INDIRECT(ADDRESS(ROW()+(0), COLUMN()+(-1), 1)), 2)</f>
        <v>48.7</v>
      </c>
    </row>
    <row r="14" spans="1:7" ht="24.00" thickBot="1" customHeight="1">
      <c r="A14" s="1" t="s">
        <v>24</v>
      </c>
      <c r="B14" s="1"/>
      <c r="C14" s="10" t="s">
        <v>25</v>
      </c>
      <c r="D14" s="1" t="s">
        <v>26</v>
      </c>
      <c r="E14" s="13">
        <v>0.012</v>
      </c>
      <c r="F14" s="14">
        <v>7.5</v>
      </c>
      <c r="G14" s="14">
        <f ca="1">ROUND(INDIRECT(ADDRESS(ROW()+(0), COLUMN()+(-2), 1))*INDIRECT(ADDRESS(ROW()+(0), COLUMN()+(-1), 1)), 2)</f>
        <v>0.09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241.09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2.036</v>
      </c>
      <c r="F17" s="14">
        <v>29.34</v>
      </c>
      <c r="G17" s="14">
        <f ca="1">ROUND(INDIRECT(ADDRESS(ROW()+(0), COLUMN()+(-2), 1))*INDIRECT(ADDRESS(ROW()+(0), COLUMN()+(-1), 1)), 2)</f>
        <v>59.74</v>
      </c>
    </row>
    <row r="18" spans="1:7" ht="13.50" thickBot="1" customHeight="1">
      <c r="A18" s="15"/>
      <c r="B18" s="15"/>
      <c r="C18" s="15"/>
      <c r="D18" s="15"/>
      <c r="E18" s="9" t="s">
        <v>32</v>
      </c>
      <c r="F18" s="9"/>
      <c r="G18" s="17">
        <f ca="1">ROUND(SUM(INDIRECT(ADDRESS(ROW()+(-1), COLUMN()+(0), 1))), 2)</f>
        <v>59.74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300.83</v>
      </c>
      <c r="G20" s="14">
        <f ca="1">ROUND(INDIRECT(ADDRESS(ROW()+(0), COLUMN()+(-2), 1))*INDIRECT(ADDRESS(ROW()+(0), COLUMN()+(-1), 1))/100, 2)</f>
        <v>6.02</v>
      </c>
    </row>
    <row r="21" spans="1:7" ht="13.50" thickBot="1" customHeight="1">
      <c r="A21" s="21" t="s">
        <v>36</v>
      </c>
      <c r="B21" s="21"/>
      <c r="C21" s="22"/>
      <c r="D21" s="23"/>
      <c r="E21" s="24" t="s">
        <v>37</v>
      </c>
      <c r="F21" s="25"/>
      <c r="G21" s="26">
        <f ca="1">ROUND(SUM(INDIRECT(ADDRESS(ROW()+(-1), COLUMN()+(0), 1)),INDIRECT(ADDRESS(ROW()+(-3), COLUMN()+(0), 1)),INDIRECT(ADDRESS(ROW()+(-6), COLUMN()+(0), 1))), 2)</f>
        <v>306.85</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