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<sst xmlns="http://schemas.openxmlformats.org/spreadsheetml/2006/main" count="38" uniqueCount="38">
  <si>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</si>
  <si>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SAL035</t>
  </si>
  <si>
    <t xml:space="preserve">U</t>
  </si>
  <si>
    <t xml:space="preserve">Lavabo mural, de porcellana sanitària.</t>
  </si>
  <si>
    <r>
      <rPr>
        <sz val="8.25"/>
        <color rgb="FF000000"/>
        <rFont val="Arial"/>
        <family val="2"/>
      </rPr>
      <t xml:space="preserve">Lavabo mural, de porcellana sanitària, acabat termoesmaltat, color blanc, codi de comanda 500.259.01.1, sèrie Smyle, model Smyle Square "GEBERIT", de 550x440x165 mm, amb un orifici per les aixetes, amb vàlvula de desguàs de llautó cromat, codi de comanda 500.055.00.1, i joc de fixació de 2 peces, codi de comanda 500.121.00.1, i desguàs amb sifó botella d'ABS, acabat brillant imitació crom, codi de comanda 151.034.21.1.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</si>
  <si>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</si>
  <si>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</si>
  <si>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</si>
  <si>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</si>
  <si>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</si>
  <si>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</si>
  <si>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</si>
  <si>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mt30ssg025aa</t>
  </si>
  <si>
    <t xml:space="preserve">U</t>
  </si>
  <si>
    <t xml:space="preserve">Lavabo mural, de porcellana sanitària, acabat termoesmaltat, color blanc, codi de comanda 500.259.01.1, sèrie Smyle, model Smyle Square "GEBERIT", de 550x440x165 mm, amb un orifici per les aixetes, segons UNE 67001.</t>
  </si>
  <si>
    <t xml:space="preserve">mt30asg010d</t>
  </si>
  <si>
    <t xml:space="preserve">U</t>
  </si>
  <si>
    <t xml:space="preserve">Vàlvula de desguàs de llautó cromat, codi de comanda 500.055.00.1, "GEBERIT", de 60 mm de longitud, amb tap de desguàs integrat exterior amb botó d'accionament.</t>
  </si>
  <si>
    <t xml:space="preserve">mt30asg040d</t>
  </si>
  <si>
    <t xml:space="preserve">U</t>
  </si>
  <si>
    <t xml:space="preserve">Joc de fixació de 2 peces, codi de comanda 500.121.00.1, "GEBERIT", per a lavabo.</t>
  </si>
  <si>
    <t xml:space="preserve">mt30asg070ec</t>
  </si>
  <si>
    <t xml:space="preserve">U</t>
  </si>
  <si>
    <t xml:space="preserve">Sifó botella de ABS, acabat brillant imitació crom, codi de comanda 151.034.21.1, "GEBERIT", amb sortida de 32 mm de diàmetre exterior, per a lavabo, amb embellidor.</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</si>
  <si>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</si>
  <si>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</si>
  <si>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</si>
  <si>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</si>
  <si>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</si>
  <si>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</si>
  <si>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</si>
  <si>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</si>
  <si>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</si>
  <si>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</si>
  <si>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</si>
  <si>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</si>
  <si>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149,39€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</si>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</sst>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132</v>
      </c>
      <c r="G10" s="12">
        <f ca="1">ROUND(INDIRECT(ADDRESS(ROW()+(0), COLUMN()+(-2), 1))*INDIRECT(ADDRESS(ROW()+(0), COLUMN()+(-1), 1)), 2)</f>
        <v>132</v>
      </c>
    </row>
    <row r="11" spans="1:7" ht="24.00" thickBot="1" customHeight="1">
      <c r="A11" s="1" t="s">
        <v>15</v>
      </c>
      <c r="B11" s="1"/>
      <c r="C11" s="10" t="s">
        <v>16</v>
      </c>
      <c r="D11" s="1" t="s">
        <v>17</v>
      </c>
      <c r="E11" s="11">
        <v>1</v>
      </c>
      <c r="F11" s="12">
        <v>57.4</v>
      </c>
      <c r="G11" s="12">
        <f ca="1">ROUND(INDIRECT(ADDRESS(ROW()+(0), COLUMN()+(-2), 1))*INDIRECT(ADDRESS(ROW()+(0), COLUMN()+(-1), 1)), 2)</f>
        <v>57.4</v>
      </c>
    </row>
    <row r="12" spans="1:7" ht="13.50" thickBot="1" customHeight="1">
      <c r="A12" s="1" t="s">
        <v>18</v>
      </c>
      <c r="B12" s="1"/>
      <c r="C12" s="10" t="s">
        <v>19</v>
      </c>
      <c r="D12" s="1" t="s">
        <v>20</v>
      </c>
      <c r="E12" s="11">
        <v>1</v>
      </c>
      <c r="F12" s="12">
        <v>13.7</v>
      </c>
      <c r="G12" s="12">
        <f ca="1">ROUND(INDIRECT(ADDRESS(ROW()+(0), COLUMN()+(-2), 1))*INDIRECT(ADDRESS(ROW()+(0), COLUMN()+(-1), 1)), 2)</f>
        <v>13.7</v>
      </c>
    </row>
    <row r="13" spans="1:7" ht="24.00" thickBot="1" customHeight="1">
      <c r="A13" s="1" t="s">
        <v>21</v>
      </c>
      <c r="B13" s="1"/>
      <c r="C13" s="10" t="s">
        <v>22</v>
      </c>
      <c r="D13" s="1" t="s">
        <v>23</v>
      </c>
      <c r="E13" s="11">
        <v>1</v>
      </c>
      <c r="F13" s="12">
        <v>48.7</v>
      </c>
      <c r="G13" s="12">
        <f ca="1">ROUND(INDIRECT(ADDRESS(ROW()+(0), COLUMN()+(-2), 1))*INDIRECT(ADDRESS(ROW()+(0), COLUMN()+(-1), 1)), 2)</f>
        <v>48.7</v>
      </c>
    </row>
    <row r="14" spans="1:7" ht="24.00" thickBot="1" customHeight="1">
      <c r="A14" s="1" t="s">
        <v>24</v>
      </c>
      <c r="B14" s="1"/>
      <c r="C14" s="10" t="s">
        <v>25</v>
      </c>
      <c r="D14" s="1" t="s">
        <v>26</v>
      </c>
      <c r="E14" s="13">
        <v>0.012</v>
      </c>
      <c r="F14" s="14">
        <v>7.5</v>
      </c>
      <c r="G14" s="14">
        <f ca="1">ROUND(INDIRECT(ADDRESS(ROW()+(0), COLUMN()+(-2), 1))*INDIRECT(ADDRESS(ROW()+(0), COLUMN()+(-1), 1)), 2)</f>
        <v>0.09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251.89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2.036</v>
      </c>
      <c r="F17" s="14">
        <v>29.34</v>
      </c>
      <c r="G17" s="14">
        <f ca="1">ROUND(INDIRECT(ADDRESS(ROW()+(0), COLUMN()+(-2), 1))*INDIRECT(ADDRESS(ROW()+(0), COLUMN()+(-1), 1)), 2)</f>
        <v>59.74</v>
      </c>
    </row>
    <row r="18" spans="1:7" ht="13.50" thickBot="1" customHeight="1">
      <c r="A18" s="15"/>
      <c r="B18" s="15"/>
      <c r="C18" s="15"/>
      <c r="D18" s="15"/>
      <c r="E18" s="9" t="s">
        <v>32</v>
      </c>
      <c r="F18" s="9"/>
      <c r="G18" s="17">
        <f ca="1">ROUND(SUM(INDIRECT(ADDRESS(ROW()+(-1), COLUMN()+(0), 1))), 2)</f>
        <v>59.74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311.63</v>
      </c>
      <c r="G20" s="14">
        <f ca="1">ROUND(INDIRECT(ADDRESS(ROW()+(0), COLUMN()+(-2), 1))*INDIRECT(ADDRESS(ROW()+(0), COLUMN()+(-1), 1))/100, 2)</f>
        <v>6.23</v>
      </c>
    </row>
    <row r="21" spans="1:7" ht="13.50" thickBot="1" customHeight="1">
      <c r="A21" s="21" t="s">
        <v>36</v>
      </c>
      <c r="B21" s="21"/>
      <c r="C21" s="22"/>
      <c r="D21" s="23"/>
      <c r="E21" s="24" t="s">
        <v>37</v>
      </c>
      <c r="F21" s="25"/>
      <c r="G21" s="26">
        <f ca="1">ROUND(SUM(INDIRECT(ADDRESS(ROW()+(-1), COLUMN()+(0), 1)),INDIRECT(ADDRESS(ROW()+(-3), COLUMN()+(0), 1)),INDIRECT(ADDRESS(ROW()+(-6), COLUMN()+(0), 1))), 2)</f>
        <v>317.86</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