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<sst xmlns="http://schemas.openxmlformats.org/spreadsheetml/2006/main" count="39" uniqueCount="39">
  <si>
    <t xml:space="preserve"/>
  </si>
  <si>
    <t xml:space="preserve">SAI020</t>
  </si>
  <si>
    <t xml:space="preserve">U</t>
  </si>
  <si>
    <t xml:space="preserve">Vàter de paret, de porcellana sanitària.</t>
  </si>
  <si>
    <r>
      <rPr>
        <sz val="8.25"/>
        <color rgb="FF000000"/>
        <rFont val="Arial"/>
        <family val="2"/>
      </rPr>
      <t xml:space="preserve">Kit format per inodor suspès amb fixació oculta, de porcellana sanitària, acabat termoesmaltat KeraTect, color blanc, amb seient i tapa de vàter, color blanc, de caiguda esmorteïda, amb ancoratges de subjecció ràpida, codi de comanda 500.201.01.1, sèrie ONE "GEBERIT", de 370x540x343 mm, sense vora de descàrrega, sistema de descàrrega Turboflush. Inclús elements de fixació i silicona per a segellat de junts.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</si>
  <si>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</si>
  <si>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</si>
  <si>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</si>
  <si>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</si>
  <si>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</si>
  <si>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</si>
  <si>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</si>
  <si>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mt30sog110a</t>
  </si>
  <si>
    <t xml:space="preserve">U</t>
  </si>
  <si>
    <t xml:space="preserve">Kit format per inodor suspès amb fixació oculta, de porcellana sanitària, acabat termoesmaltat KeraTect, color blanc, amb seient i tapa de vàter, color blanc, de caiguda esmorteïda, amb ancoratges de subjecció ràpida, codi de comanda 500.201.01.1, sèrie ONE "GEBERIT", de 370x540x343 mm, sense vora de descàrrega, sistema de descàrrega Turboflush, segons UNE-EN 997, amb elements de fixació.</t>
  </si>
  <si>
    <t xml:space="preserve">mt30www005</t>
  </si>
  <si>
    <t xml:space="preserve">U</t>
  </si>
  <si>
    <t xml:space="preserve">Cartutx de 300 ml de silicona àcida monocomponent, fungicida, per a segellat de junts en ambients humits.</t>
  </si>
  <si>
    <t xml:space="preserve">Subtotal materials:</t>
  </si>
  <si>
    <t xml:space="preserve">Mà d'obra</t>
  </si>
  <si>
    <t xml:space="preserve">mo008</t>
  </si>
  <si>
    <t xml:space="preserve">h</t>
  </si>
  <si>
    <t xml:space="preserve">Oficial 1ª lampista.</t>
  </si>
  <si>
    <t xml:space="preserve">Subtotal mà d'obra:</t>
  </si>
  <si>
    <t xml:space="preserve">Costos directes complementaris</t>
  </si>
  <si>
    <t xml:space="preserve">%</t>
  </si>
  <si>
    <t xml:space="preserve">Costos directes complementaris</t>
  </si>
  <si>
    <t xml:space="preserve">Cost de manteniment decennal: 420,06€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</si>
  <si>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</si>
  <si>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</si>
  <si>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</si>
  <si>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</si>
  <si>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</si>
  <si>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997:2012</t>
  </si>
  <si>
    <t xml:space="preserve">Inodoros y conjuntos de inodoros con sifón incorporado.</t>
  </si>
  <si>
    <t xml:space="preserve">EN  997:2012/AC:2012</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</si>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</sst>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6.63" customWidth="1"/>
    <col min="5" max="5" width="74.46" customWidth="1"/>
    <col min="6" max="6" width="11.73" customWidth="1"/>
    <col min="7" max="7" width="1.02" customWidth="1"/>
    <col min="8" max="8" width="11.22"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c r="D8" s="6" t="s">
        <v>6</v>
      </c>
      <c r="E8" s="6" t="s">
        <v>7</v>
      </c>
      <c r="F8" s="7" t="s">
        <v>8</v>
      </c>
      <c r="G8" s="7"/>
      <c r="H8" s="7" t="s">
        <v>9</v>
      </c>
      <c r="I8" s="7" t="s">
        <v>10</v>
      </c>
      <c r="J8" s="7"/>
    </row>
    <row r="9" spans="1:10" ht="13.50" thickBot="1" customHeight="1">
      <c r="A9" s="8">
        <v>1</v>
      </c>
      <c r="B9" s="8"/>
      <c r="C9" s="8"/>
      <c r="D9" s="8"/>
      <c r="E9" s="9" t="s">
        <v>11</v>
      </c>
      <c r="F9" s="9"/>
      <c r="G9" s="9"/>
      <c r="H9" s="8"/>
      <c r="I9" s="8"/>
      <c r="J9" s="8"/>
    </row>
    <row r="10" spans="1:10" ht="55.50" thickBot="1" customHeight="1">
      <c r="A10" s="1" t="s">
        <v>12</v>
      </c>
      <c r="B10" s="1"/>
      <c r="C10" s="1"/>
      <c r="D10" s="10" t="s">
        <v>13</v>
      </c>
      <c r="E10" s="1" t="s">
        <v>14</v>
      </c>
      <c r="F10" s="11">
        <v>1</v>
      </c>
      <c r="G10" s="11"/>
      <c r="H10" s="12">
        <v>816.4</v>
      </c>
      <c r="I10" s="12">
        <f ca="1">ROUND(INDIRECT(ADDRESS(ROW()+(0), COLUMN()+(-3), 1))*INDIRECT(ADDRESS(ROW()+(0), COLUMN()+(-1), 1)), 2)</f>
        <v>816.4</v>
      </c>
      <c r="J10" s="12"/>
    </row>
    <row r="11" spans="1:10" ht="24.00" thickBot="1" customHeight="1">
      <c r="A11" s="1" t="s">
        <v>15</v>
      </c>
      <c r="B11" s="1"/>
      <c r="C11" s="1"/>
      <c r="D11" s="10" t="s">
        <v>16</v>
      </c>
      <c r="E11" s="1" t="s">
        <v>17</v>
      </c>
      <c r="F11" s="13">
        <v>0.012</v>
      </c>
      <c r="G11" s="13"/>
      <c r="H11" s="14">
        <v>7.5</v>
      </c>
      <c r="I11" s="14">
        <f ca="1">ROUND(INDIRECT(ADDRESS(ROW()+(0), COLUMN()+(-3), 1))*INDIRECT(ADDRESS(ROW()+(0), COLUMN()+(-1), 1)), 2)</f>
        <v>0.09</v>
      </c>
      <c r="J11" s="14"/>
    </row>
    <row r="12" spans="1:10" ht="13.50" thickBot="1" customHeight="1">
      <c r="A12" s="15"/>
      <c r="B12" s="15"/>
      <c r="C12" s="15"/>
      <c r="D12" s="15"/>
      <c r="E12" s="15"/>
      <c r="F12" s="9" t="s">
        <v>18</v>
      </c>
      <c r="G12" s="9"/>
      <c r="H12" s="9"/>
      <c r="I12" s="17">
        <f ca="1">ROUND(SUM(INDIRECT(ADDRESS(ROW()+(-1), COLUMN()+(0), 1)),INDIRECT(ADDRESS(ROW()+(-2), COLUMN()+(0), 1))), 2)</f>
        <v>816.49</v>
      </c>
      <c r="J12" s="17"/>
    </row>
    <row r="13" spans="1:10" ht="13.50" thickBot="1" customHeight="1">
      <c r="A13" s="15">
        <v>2</v>
      </c>
      <c r="B13" s="15"/>
      <c r="C13" s="15"/>
      <c r="D13" s="15"/>
      <c r="E13" s="18" t="s">
        <v>19</v>
      </c>
      <c r="F13" s="18"/>
      <c r="G13" s="18"/>
      <c r="H13" s="15"/>
      <c r="I13" s="15"/>
      <c r="J13" s="15"/>
    </row>
    <row r="14" spans="1:10" ht="13.50" thickBot="1" customHeight="1">
      <c r="A14" s="1" t="s">
        <v>20</v>
      </c>
      <c r="B14" s="1"/>
      <c r="C14" s="1"/>
      <c r="D14" s="10" t="s">
        <v>21</v>
      </c>
      <c r="E14" s="1" t="s">
        <v>22</v>
      </c>
      <c r="F14" s="13">
        <v>2.036</v>
      </c>
      <c r="G14" s="13"/>
      <c r="H14" s="14">
        <v>29.34</v>
      </c>
      <c r="I14" s="14">
        <f ca="1">ROUND(INDIRECT(ADDRESS(ROW()+(0), COLUMN()+(-3), 1))*INDIRECT(ADDRESS(ROW()+(0), COLUMN()+(-1), 1)), 2)</f>
        <v>59.74</v>
      </c>
      <c r="J14" s="14"/>
    </row>
    <row r="15" spans="1:10" ht="13.50" thickBot="1" customHeight="1">
      <c r="A15" s="15"/>
      <c r="B15" s="15"/>
      <c r="C15" s="15"/>
      <c r="D15" s="15"/>
      <c r="E15" s="15"/>
      <c r="F15" s="9" t="s">
        <v>23</v>
      </c>
      <c r="G15" s="9"/>
      <c r="H15" s="9"/>
      <c r="I15" s="17">
        <f ca="1">ROUND(SUM(INDIRECT(ADDRESS(ROW()+(-1), COLUMN()+(0), 1))), 2)</f>
        <v>59.74</v>
      </c>
      <c r="J15" s="17"/>
    </row>
    <row r="16" spans="1:10" ht="13.50" thickBot="1" customHeight="1">
      <c r="A16" s="15">
        <v>3</v>
      </c>
      <c r="B16" s="15"/>
      <c r="C16" s="15"/>
      <c r="D16" s="15"/>
      <c r="E16" s="18" t="s">
        <v>24</v>
      </c>
      <c r="F16" s="18"/>
      <c r="G16" s="18"/>
      <c r="H16" s="15"/>
      <c r="I16" s="15"/>
      <c r="J16" s="15"/>
    </row>
    <row r="17" spans="1:10" ht="13.50" thickBot="1" customHeight="1">
      <c r="A17" s="19"/>
      <c r="B17" s="19"/>
      <c r="C17" s="19"/>
      <c r="D17" s="20" t="s">
        <v>25</v>
      </c>
      <c r="E17" s="19" t="s">
        <v>26</v>
      </c>
      <c r="F17" s="13">
        <v>2</v>
      </c>
      <c r="G17" s="13"/>
      <c r="H17" s="14">
        <f ca="1">ROUND(SUM(INDIRECT(ADDRESS(ROW()+(-2), COLUMN()+(1), 1)),INDIRECT(ADDRESS(ROW()+(-5), COLUMN()+(1), 1))), 2)</f>
        <v>876.23</v>
      </c>
      <c r="I17" s="14">
        <f ca="1">ROUND(INDIRECT(ADDRESS(ROW()+(0), COLUMN()+(-3), 1))*INDIRECT(ADDRESS(ROW()+(0), COLUMN()+(-1), 1))/100, 2)</f>
        <v>17.52</v>
      </c>
      <c r="J17" s="14"/>
    </row>
    <row r="18" spans="1:10" ht="13.50" thickBot="1" customHeight="1">
      <c r="A18" s="21" t="s">
        <v>27</v>
      </c>
      <c r="B18" s="21"/>
      <c r="C18" s="21"/>
      <c r="D18" s="22"/>
      <c r="E18" s="23"/>
      <c r="F18" s="24" t="s">
        <v>28</v>
      </c>
      <c r="G18" s="24"/>
      <c r="H18" s="25"/>
      <c r="I18" s="26">
        <f ca="1">ROUND(SUM(INDIRECT(ADDRESS(ROW()+(-1), COLUMN()+(0), 1)),INDIRECT(ADDRESS(ROW()+(-3), COLUMN()+(0), 1)),INDIRECT(ADDRESS(ROW()+(-6), COLUMN()+(0), 1))), 2)</f>
        <v>893.75</v>
      </c>
      <c r="J18" s="26"/>
    </row>
    <row r="21" spans="1:10" ht="13.50" thickBot="1" customHeight="1">
      <c r="A21" s="27" t="s">
        <v>29</v>
      </c>
      <c r="B21" s="27"/>
      <c r="C21" s="27"/>
      <c r="D21" s="27"/>
      <c r="E21" s="27"/>
      <c r="F21" s="27" t="s">
        <v>30</v>
      </c>
      <c r="G21" s="27" t="s">
        <v>31</v>
      </c>
      <c r="H21" s="27"/>
      <c r="I21" s="27"/>
      <c r="J21" s="27" t="s">
        <v>32</v>
      </c>
    </row>
    <row r="22" spans="1:10" ht="13.50" thickBot="1" customHeight="1">
      <c r="A22" s="28" t="s">
        <v>33</v>
      </c>
      <c r="B22" s="28"/>
      <c r="C22" s="28"/>
      <c r="D22" s="28"/>
      <c r="E22" s="28"/>
      <c r="F22" s="29">
        <v>1.12201e+006</v>
      </c>
      <c r="G22" s="29">
        <v>162013</v>
      </c>
      <c r="H22" s="29"/>
      <c r="I22" s="29"/>
      <c r="J22" s="29">
        <v>4</v>
      </c>
    </row>
    <row r="23" spans="1:10" ht="13.50" thickBot="1" customHeight="1">
      <c r="A23" s="30" t="s">
        <v>34</v>
      </c>
      <c r="B23" s="30"/>
      <c r="C23" s="30"/>
      <c r="D23" s="30"/>
      <c r="E23" s="30"/>
      <c r="F23" s="31"/>
      <c r="G23" s="31"/>
      <c r="H23" s="31"/>
      <c r="I23" s="31"/>
      <c r="J23" s="31"/>
    </row>
    <row r="24" spans="1:10" ht="13.50" thickBot="1" customHeight="1">
      <c r="A24" s="32" t="s">
        <v>35</v>
      </c>
      <c r="B24" s="32"/>
      <c r="C24" s="32"/>
      <c r="D24" s="32"/>
      <c r="E24" s="32"/>
      <c r="F24" s="33">
        <v>132013</v>
      </c>
      <c r="G24" s="33">
        <v>132013</v>
      </c>
      <c r="H24" s="33"/>
      <c r="I24" s="33"/>
      <c r="J24" s="33"/>
    </row>
    <row r="27" spans="1:1" ht="33.75" thickBot="1" customHeight="1">
      <c r="A27" s="1" t="s">
        <v>36</v>
      </c>
      <c r="B27" s="1"/>
      <c r="C27" s="1"/>
      <c r="D27" s="1"/>
      <c r="E27" s="1"/>
      <c r="F27" s="1"/>
      <c r="G27" s="1"/>
      <c r="H27" s="1"/>
      <c r="I27" s="1"/>
      <c r="J27" s="1"/>
    </row>
    <row r="28" spans="1:1" ht="33.75" thickBot="1" customHeight="1">
      <c r="A28" s="1" t="s">
        <v>37</v>
      </c>
      <c r="B28" s="1"/>
      <c r="C28" s="1"/>
      <c r="D28" s="1"/>
      <c r="E28" s="1"/>
      <c r="F28" s="1"/>
      <c r="G28" s="1"/>
      <c r="H28" s="1"/>
      <c r="I28" s="1"/>
      <c r="J28" s="1"/>
    </row>
    <row r="29" spans="1:1" ht="33.75" thickBot="1" customHeight="1">
      <c r="A29" s="1" t="s">
        <v>38</v>
      </c>
      <c r="B29" s="1"/>
      <c r="C29" s="1"/>
      <c r="D29" s="1"/>
      <c r="E29" s="1"/>
      <c r="F29" s="1"/>
      <c r="G29" s="1"/>
      <c r="H29" s="1"/>
      <c r="I29" s="1"/>
      <c r="J29" s="1"/>
    </row>
  </sheetData>
  <mergeCells count="48">
    <mergeCell ref="A1:J1"/>
    <mergeCell ref="C3:J3"/>
    <mergeCell ref="A5:J5"/>
    <mergeCell ref="A8:C8"/>
    <mergeCell ref="F8:G8"/>
    <mergeCell ref="I8:J8"/>
    <mergeCell ref="A9:C9"/>
    <mergeCell ref="E9:G9"/>
    <mergeCell ref="I9:J9"/>
    <mergeCell ref="A10:C10"/>
    <mergeCell ref="F10:G10"/>
    <mergeCell ref="I10:J10"/>
    <mergeCell ref="A11:C11"/>
    <mergeCell ref="F11:G11"/>
    <mergeCell ref="I11:J11"/>
    <mergeCell ref="A12:C12"/>
    <mergeCell ref="F12:H12"/>
    <mergeCell ref="I12:J12"/>
    <mergeCell ref="A13:C13"/>
    <mergeCell ref="E13:G13"/>
    <mergeCell ref="I13:J13"/>
    <mergeCell ref="A14:C14"/>
    <mergeCell ref="F14:G14"/>
    <mergeCell ref="I14:J14"/>
    <mergeCell ref="A15:C15"/>
    <mergeCell ref="F15:H15"/>
    <mergeCell ref="I15:J15"/>
    <mergeCell ref="A16:C16"/>
    <mergeCell ref="E16:G16"/>
    <mergeCell ref="I16:J16"/>
    <mergeCell ref="A17:C17"/>
    <mergeCell ref="F17:G17"/>
    <mergeCell ref="I17:J17"/>
    <mergeCell ref="A18:E18"/>
    <mergeCell ref="F18:H18"/>
    <mergeCell ref="I18:J18"/>
    <mergeCell ref="A21:E21"/>
    <mergeCell ref="G21:I21"/>
    <mergeCell ref="A22:E22"/>
    <mergeCell ref="G22:I22"/>
    <mergeCell ref="J22:J24"/>
    <mergeCell ref="A23:E23"/>
    <mergeCell ref="G23:I23"/>
    <mergeCell ref="A24:E24"/>
    <mergeCell ref="G24:I24"/>
    <mergeCell ref="A27:J27"/>
    <mergeCell ref="A28:J28"/>
    <mergeCell ref="A29:J29"/>
  </mergeCells>
  <pageMargins left="0.147638" right="0.147638" top="0.206693" bottom="0.206693" header="0.0" footer="0.0"/>
  <pageSetup paperSize="9" orientation="portrait"/>
  <rowBreaks count="0" manualBreakCount="0">
    </rowBreaks>
</worksheet>
</file>