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<sst xmlns="http://schemas.openxmlformats.org/spreadsheetml/2006/main" count="32" uniqueCount="32">
  <si>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</si>
  <si>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SAB005</t>
  </si>
  <si>
    <t xml:space="preserve">U</t>
  </si>
  <si>
    <t xml:space="preserve">Banyera acrílica.</t>
  </si>
  <si>
    <r>
      <rPr>
        <sz val="8.25"/>
        <color rgb="FF000000"/>
        <rFont val="Arial"/>
        <family val="2"/>
      </rPr>
      <t xml:space="preserve">Banyera rectangular acrílica, color blanc, acabat mat, amb orifici de desguàs en un lateral de 52 mm de diàmetre, codi de comanda 554.001.01.1, sèrie Soana "GEBERIT", de 700x1600x450 mm. Inclús silicona per a segellat de junts. El preu no inclou l'aixeteria.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</si>
  <si>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</si>
  <si>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</si>
  <si>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</si>
  <si>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</si>
  <si>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</si>
  <si>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</si>
  <si>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</si>
  <si>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mt30bsg010kh</t>
  </si>
  <si>
    <t xml:space="preserve">U</t>
  </si>
  <si>
    <t xml:space="preserve">Banyera rectangular acrílica, color blanc, acabat mat, amb orifici de desguàs en un lateral de 52 mm de diàmetre, codi de comanda 554.001.01.1, sèrie Soana "GEBERIT", de 700x1600x450 mm, amb peus regulables.</t>
  </si>
  <si>
    <t xml:space="preserve">mt30dba020</t>
  </si>
  <si>
    <t xml:space="preserve">U</t>
  </si>
  <si>
    <t xml:space="preserve">Desguàs automàtic de llautó-coure per banyera, acabat cromat.</t>
  </si>
  <si>
    <t xml:space="preserve">mt30www005</t>
  </si>
  <si>
    <t xml:space="preserve">U</t>
  </si>
  <si>
    <t xml:space="preserve">Cartutx de 300 ml de silicona àcida monocomponent, fungicida, per a segellat de junts en ambients humits.</t>
  </si>
  <si>
    <t xml:space="preserve">Subtotal materials:</t>
  </si>
  <si>
    <t xml:space="preserve">Mà d'obra</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</si>
  <si>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</si>
  <si>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</si>
  <si>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</si>
  <si>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</si>
  <si>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</si>
  <si>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</si>
  <si>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</si>
  <si>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352,47€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</si>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</sst>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97" customWidth="1"/>
    <col min="4" max="4" width="74.46"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561.1</v>
      </c>
      <c r="G10" s="12">
        <f ca="1">ROUND(INDIRECT(ADDRESS(ROW()+(0), COLUMN()+(-2), 1))*INDIRECT(ADDRESS(ROW()+(0), COLUMN()+(-1), 1)), 2)</f>
        <v>561.1</v>
      </c>
    </row>
    <row r="11" spans="1:7" ht="13.50" thickBot="1" customHeight="1">
      <c r="A11" s="1" t="s">
        <v>15</v>
      </c>
      <c r="B11" s="1"/>
      <c r="C11" s="10" t="s">
        <v>16</v>
      </c>
      <c r="D11" s="1" t="s">
        <v>17</v>
      </c>
      <c r="E11" s="11">
        <v>1</v>
      </c>
      <c r="F11" s="12">
        <v>126.08</v>
      </c>
      <c r="G11" s="12">
        <f ca="1">ROUND(INDIRECT(ADDRESS(ROW()+(0), COLUMN()+(-2), 1))*INDIRECT(ADDRESS(ROW()+(0), COLUMN()+(-1), 1)), 2)</f>
        <v>126.08</v>
      </c>
    </row>
    <row r="12" spans="1:7" ht="24.00" thickBot="1" customHeight="1">
      <c r="A12" s="1" t="s">
        <v>18</v>
      </c>
      <c r="B12" s="1"/>
      <c r="C12" s="10" t="s">
        <v>19</v>
      </c>
      <c r="D12" s="1" t="s">
        <v>20</v>
      </c>
      <c r="E12" s="13">
        <v>0.036</v>
      </c>
      <c r="F12" s="14">
        <v>7.5</v>
      </c>
      <c r="G12" s="14">
        <f ca="1">ROUND(INDIRECT(ADDRESS(ROW()+(0), COLUMN()+(-2), 1))*INDIRECT(ADDRESS(ROW()+(0), COLUMN()+(-1), 1)), 2)</f>
        <v>0.27</v>
      </c>
    </row>
    <row r="13" spans="1:7" ht="13.50" thickBot="1" customHeight="1">
      <c r="A13" s="15"/>
      <c r="B13" s="15"/>
      <c r="C13" s="15"/>
      <c r="D13" s="15"/>
      <c r="E13" s="9" t="s">
        <v>21</v>
      </c>
      <c r="F13" s="9"/>
      <c r="G13" s="17">
        <f ca="1">ROUND(SUM(INDIRECT(ADDRESS(ROW()+(-1), COLUMN()+(0), 1)),INDIRECT(ADDRESS(ROW()+(-2), COLUMN()+(0), 1)),INDIRECT(ADDRESS(ROW()+(-3), COLUMN()+(0), 1))), 2)</f>
        <v>687.45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1.629</v>
      </c>
      <c r="F15" s="14">
        <v>29.34</v>
      </c>
      <c r="G15" s="14">
        <f ca="1">ROUND(INDIRECT(ADDRESS(ROW()+(0), COLUMN()+(-2), 1))*INDIRECT(ADDRESS(ROW()+(0), COLUMN()+(-1), 1)), 2)</f>
        <v>47.79</v>
      </c>
    </row>
    <row r="16" spans="1:7" ht="13.50" thickBot="1" customHeight="1">
      <c r="A16" s="15"/>
      <c r="B16" s="15"/>
      <c r="C16" s="15"/>
      <c r="D16" s="15"/>
      <c r="E16" s="9" t="s">
        <v>26</v>
      </c>
      <c r="F16" s="9"/>
      <c r="G16" s="17">
        <f ca="1">ROUND(SUM(INDIRECT(ADDRESS(ROW()+(-1), COLUMN()+(0), 1))), 2)</f>
        <v>47.79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1)),INDIRECT(ADDRESS(ROW()+(-5), COLUMN()+(1), 1))), 2)</f>
        <v>735.24</v>
      </c>
      <c r="G18" s="14">
        <f ca="1">ROUND(INDIRECT(ADDRESS(ROW()+(0), COLUMN()+(-2), 1))*INDIRECT(ADDRESS(ROW()+(0), COLUMN()+(-1), 1))/100, 2)</f>
        <v>14.7</v>
      </c>
    </row>
    <row r="19" spans="1:7" ht="13.50" thickBot="1" customHeight="1">
      <c r="A19" s="21" t="s">
        <v>30</v>
      </c>
      <c r="B19" s="21"/>
      <c r="C19" s="22"/>
      <c r="D19" s="23"/>
      <c r="E19" s="24" t="s">
        <v>31</v>
      </c>
      <c r="F19" s="25"/>
      <c r="G19" s="26">
        <f ca="1">ROUND(SUM(INDIRECT(ADDRESS(ROW()+(-1), COLUMN()+(0), 1)),INDIRECT(ADDRESS(ROW()+(-3), COLUMN()+(0), 1)),INDIRECT(ADDRESS(ROW()+(-6), COLUMN()+(0), 1))), 2)</f>
        <v>749.94</v>
      </c>
    </row>
  </sheetData>
  <mergeCells count="21">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